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85" windowHeight="9465" activeTab="2"/>
  </bookViews>
  <sheets>
    <sheet name="教務" sheetId="1" r:id="rId1"/>
    <sheet name="總務" sheetId="2" r:id="rId2"/>
    <sheet name="學校用(完中)" sheetId="3" r:id="rId3"/>
    <sheet name="學校用(國中小)" sheetId="4" r:id="rId4"/>
    <sheet name="教育處用" sheetId="5" r:id="rId5"/>
    <sheet name="Sheet3" sheetId="6" r:id="rId6"/>
  </sheets>
  <definedNames>
    <definedName name="_xlnm.Print_Area" localSheetId="0">'教務'!$B$1:$F$25</definedName>
    <definedName name="_xlnm.Print_Area" localSheetId="2">'學校用(完中)'!$A$1:$E$36</definedName>
    <definedName name="_xlnm.Print_Area" localSheetId="1">'總務'!$B$1:$F$27</definedName>
  </definedNames>
  <calcPr fullCalcOnLoad="1"/>
</workbook>
</file>

<file path=xl/sharedStrings.xml><?xml version="1.0" encoding="utf-8"?>
<sst xmlns="http://schemas.openxmlformats.org/spreadsheetml/2006/main" count="173" uniqueCount="91">
  <si>
    <t>說明</t>
  </si>
  <si>
    <t>國民中學教育計畫</t>
  </si>
  <si>
    <t>科目名稱
（請填至第七級）</t>
  </si>
  <si>
    <t>年度預算轉入應付款項申請表</t>
  </si>
  <si>
    <t>轉入應付款項下年度支用數</t>
  </si>
  <si>
    <t>國民中學教育行政經費</t>
  </si>
  <si>
    <t>聘僱及兼職人員薪資</t>
  </si>
  <si>
    <t>兼職人員酬金</t>
  </si>
  <si>
    <t>單位：元</t>
  </si>
  <si>
    <t>預算年度</t>
  </si>
  <si>
    <t>科目名稱
（請填至第七級）</t>
  </si>
  <si>
    <t>轉入應付款項下年度支用數</t>
  </si>
  <si>
    <t>基金用途</t>
  </si>
  <si>
    <t>國民教育計畫</t>
  </si>
  <si>
    <t>用人費用</t>
  </si>
  <si>
    <t>聘僱及兼職人員薪資</t>
  </si>
  <si>
    <t>兼職人員酬金</t>
  </si>
  <si>
    <t>兼代課鐘點費</t>
  </si>
  <si>
    <t>1.經常計畫：已完成或驗收未及付款案件，皆填列本表。
2.資門計畫：已完成或驗收未及付款案件等請填列本表；未完成或驗收案件請依保留程序，辦理保留並填列保留表。</t>
  </si>
  <si>
    <t>製表：　　　　　　　　　　　　科長：　　　　　　　　　　　單位主管：</t>
  </si>
  <si>
    <t>1.經常計畫：已完成或驗收未及付款案件，及需於下年度繼續執行之案件，皆填列本表。
2.資門計畫：已完成或驗收未及付款案件等請填列本表；未完成或驗收案件請依保留程序，辦理保留並填列保留表。</t>
  </si>
  <si>
    <t>年度預算轉入應付款項申請表</t>
  </si>
  <si>
    <t>預算年度</t>
  </si>
  <si>
    <t>科目名稱
（請填至第七級）</t>
  </si>
  <si>
    <t>轉入應付款項下年度支用數</t>
  </si>
  <si>
    <t>基金用途</t>
  </si>
  <si>
    <t>國民教育計畫</t>
  </si>
  <si>
    <t>國民中學教育計畫</t>
  </si>
  <si>
    <t>高中及高職教育計畫</t>
  </si>
  <si>
    <t>高中教育計畫</t>
  </si>
  <si>
    <t>各校經常門分支計畫</t>
  </si>
  <si>
    <t>服務費用</t>
  </si>
  <si>
    <t>一般服務費</t>
  </si>
  <si>
    <t>計時與計件人員酬金</t>
  </si>
  <si>
    <t>用人費用</t>
  </si>
  <si>
    <t>單位：元</t>
  </si>
  <si>
    <t>預算年度</t>
  </si>
  <si>
    <t>說            明</t>
  </si>
  <si>
    <t>基金用途</t>
  </si>
  <si>
    <t>1.經常計畫：已完成或驗收未及付款案件，及需於下年度繼續執行之案件，皆填列本表。
2.資門計畫：已完成或驗收未及付款案件等請填列本表；未完成或驗收案件請依保留程序，辦理保留並填列保留表。</t>
  </si>
  <si>
    <t>材料及用品費</t>
  </si>
  <si>
    <t>用品消耗</t>
  </si>
  <si>
    <t>教務處教學組</t>
  </si>
  <si>
    <t>科目代碼</t>
  </si>
  <si>
    <t>28Y</t>
  </si>
  <si>
    <t>校區及坡地安全觀測</t>
  </si>
  <si>
    <t>大德分校</t>
  </si>
  <si>
    <t>合計</t>
  </si>
  <si>
    <t>合計</t>
  </si>
  <si>
    <t>會費、捐助、補助、分攤、照護、救濟與交流活動費</t>
  </si>
  <si>
    <t>捐助、補助與獎助</t>
  </si>
  <si>
    <t>大德分校</t>
  </si>
  <si>
    <t>國中代課</t>
  </si>
  <si>
    <t>高中代課</t>
  </si>
  <si>
    <t>製表：　　　　　　單位主管：　　　　　　　會計：　             校長：</t>
  </si>
  <si>
    <t>一般服務費</t>
  </si>
  <si>
    <t>專業服務費</t>
  </si>
  <si>
    <t>外包費279-1</t>
  </si>
  <si>
    <t>外包費279-2</t>
  </si>
  <si>
    <t>高中兼課</t>
  </si>
  <si>
    <t>國中兼課</t>
  </si>
  <si>
    <t>辦公(事務)用品321-1</t>
  </si>
  <si>
    <t>獎助學員生給與726-1</t>
  </si>
  <si>
    <t>獎助學員生給與726-1</t>
  </si>
  <si>
    <t>其他專業服務費28Y-1</t>
  </si>
  <si>
    <t>其他專業服務費28Y-2</t>
  </si>
  <si>
    <t>租金、償債與利息及相關手續費</t>
  </si>
  <si>
    <t>交通及運輸設備租金</t>
  </si>
  <si>
    <t>車租442-1</t>
  </si>
  <si>
    <t>委託檢驗(定)試驗認證費287-1</t>
  </si>
  <si>
    <t>兼職人員酬金124-1</t>
  </si>
  <si>
    <t>108年12月17-30日兼代課鐘點費</t>
  </si>
  <si>
    <r>
      <t>特教助理員</t>
    </r>
    <r>
      <rPr>
        <sz val="12"/>
        <rFont val="新細明體"/>
        <family val="1"/>
      </rPr>
      <t>108年12月份薪資</t>
    </r>
  </si>
  <si>
    <r>
      <t>基隆市立</t>
    </r>
    <r>
      <rPr>
        <sz val="12"/>
        <rFont val="新細明體"/>
        <family val="1"/>
      </rPr>
      <t>XX</t>
    </r>
    <r>
      <rPr>
        <sz val="12"/>
        <rFont val="新細明體"/>
        <family val="1"/>
      </rPr>
      <t>國民中學　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　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　中華民國</t>
    </r>
    <r>
      <rPr>
        <sz val="12"/>
        <rFont val="新細明體"/>
        <family val="1"/>
      </rPr>
      <t xml:space="preserve">      </t>
    </r>
    <r>
      <rPr>
        <sz val="12"/>
        <rFont val="新細明體"/>
        <family val="1"/>
      </rPr>
      <t>年度</t>
    </r>
  </si>
  <si>
    <r>
      <t xml:space="preserve">　　　　　　　　　　　中華民國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年度</t>
    </r>
  </si>
  <si>
    <t>庶務組</t>
  </si>
  <si>
    <t>111年度預算轉入應付款項申請表</t>
  </si>
  <si>
    <t>111年12月17-31日兼課鐘點費-中山(高中200,000國中100,000)</t>
  </si>
  <si>
    <t>111年12月17-31日兼課鐘點費-大德分校</t>
  </si>
  <si>
    <t>111年12月17-31日代課鐘點費-中山(高中200,000國中100,000)</t>
  </si>
  <si>
    <t>111年12月17-31日代課鐘點費-大德分校</t>
  </si>
  <si>
    <t>111.12月份校園安全駐衛服務</t>
  </si>
  <si>
    <t>111.12月份校園安全駐衛服務─大德分校</t>
  </si>
  <si>
    <t>111.12月份大德分校慈輝班學生交通車租用費</t>
  </si>
  <si>
    <t>慈輝班111年12月份午餐費</t>
  </si>
  <si>
    <t>慈輝班111年12月份早、晚餐食材</t>
  </si>
  <si>
    <t>111.12.31</t>
  </si>
  <si>
    <r>
      <t>基隆市立中山高級中學</t>
    </r>
    <r>
      <rPr>
        <sz val="12"/>
        <rFont val="標楷體"/>
        <family val="4"/>
      </rPr>
      <t xml:space="preserve">   　   　中華民國 111年度</t>
    </r>
  </si>
  <si>
    <r>
      <t>基隆市立中山高級中學</t>
    </r>
    <r>
      <rPr>
        <sz val="12"/>
        <rFont val="標楷體"/>
        <family val="4"/>
      </rPr>
      <t xml:space="preserve">   　   　中華民國 111 年度</t>
    </r>
  </si>
  <si>
    <t>111.12月份校園安全駐衛服務─大德分校</t>
  </si>
  <si>
    <t>校園安全機械定點保全、機動巡邏、區域連防等費用─111.12月份校園系統(機械)保全服務費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</si>
</sst>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25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sz val="12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top" wrapText="1"/>
    </xf>
    <xf numFmtId="41" fontId="0" fillId="0" borderId="11" xfId="34" applyFont="1" applyBorder="1" applyAlignment="1">
      <alignment vertical="top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top" wrapText="1" indent="1"/>
    </xf>
    <xf numFmtId="41" fontId="0" fillId="0" borderId="12" xfId="34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3"/>
    </xf>
    <xf numFmtId="0" fontId="0" fillId="0" borderId="12" xfId="0" applyFont="1" applyBorder="1" applyAlignment="1">
      <alignment horizontal="left" vertical="top" wrapText="1" indent="4"/>
    </xf>
    <xf numFmtId="0" fontId="0" fillId="0" borderId="12" xfId="0" applyFont="1" applyBorder="1" applyAlignment="1">
      <alignment horizontal="left" vertical="top" wrapText="1" indent="5"/>
    </xf>
    <xf numFmtId="0" fontId="0" fillId="0" borderId="12" xfId="0" applyFont="1" applyBorder="1" applyAlignment="1">
      <alignment horizontal="left" vertical="top" wrapText="1" indent="6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top" wrapText="1"/>
    </xf>
    <xf numFmtId="41" fontId="0" fillId="0" borderId="13" xfId="34" applyFont="1" applyBorder="1" applyAlignment="1">
      <alignment vertical="top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top" wrapText="1"/>
    </xf>
    <xf numFmtId="41" fontId="0" fillId="0" borderId="11" xfId="34" applyFont="1" applyBorder="1" applyAlignment="1">
      <alignment vertical="top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top" wrapText="1" indent="1"/>
    </xf>
    <xf numFmtId="41" fontId="0" fillId="0" borderId="12" xfId="34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top" wrapText="1"/>
    </xf>
    <xf numFmtId="41" fontId="0" fillId="0" borderId="13" xfId="34" applyFont="1" applyBorder="1" applyAlignment="1">
      <alignment vertical="top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11" xfId="0" applyFont="1" applyBorder="1" applyAlignment="1">
      <alignment vertical="top" wrapText="1"/>
    </xf>
    <xf numFmtId="41" fontId="22" fillId="0" borderId="11" xfId="34" applyFont="1" applyBorder="1" applyAlignment="1">
      <alignment vertical="top" wrapText="1"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left" vertical="top" wrapText="1" indent="1"/>
    </xf>
    <xf numFmtId="41" fontId="22" fillId="0" borderId="12" xfId="34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left" vertical="top" wrapText="1" indent="2"/>
    </xf>
    <xf numFmtId="0" fontId="22" fillId="0" borderId="12" xfId="0" applyFont="1" applyBorder="1" applyAlignment="1">
      <alignment horizontal="left" vertical="top" wrapText="1" indent="3"/>
    </xf>
    <xf numFmtId="0" fontId="22" fillId="0" borderId="12" xfId="0" applyFont="1" applyBorder="1" applyAlignment="1">
      <alignment horizontal="left" vertical="top" wrapText="1" indent="4"/>
    </xf>
    <xf numFmtId="0" fontId="22" fillId="0" borderId="12" xfId="0" applyFont="1" applyBorder="1" applyAlignment="1">
      <alignment horizontal="left" vertical="top" wrapText="1" indent="5"/>
    </xf>
    <xf numFmtId="0" fontId="22" fillId="0" borderId="12" xfId="0" applyFont="1" applyBorder="1" applyAlignment="1">
      <alignment horizontal="left" vertical="top" wrapText="1" indent="6"/>
    </xf>
    <xf numFmtId="0" fontId="22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vertical="top" wrapText="1"/>
    </xf>
    <xf numFmtId="41" fontId="22" fillId="0" borderId="13" xfId="34" applyFont="1" applyBorder="1" applyAlignment="1">
      <alignment vertical="top" wrapText="1"/>
    </xf>
    <xf numFmtId="0" fontId="23" fillId="0" borderId="12" xfId="0" applyFont="1" applyBorder="1" applyAlignment="1">
      <alignment vertical="center" wrapText="1"/>
    </xf>
    <xf numFmtId="41" fontId="22" fillId="0" borderId="12" xfId="34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left" vertical="top" wrapText="1" indent="6"/>
    </xf>
    <xf numFmtId="0" fontId="22" fillId="0" borderId="12" xfId="0" applyFont="1" applyFill="1" applyBorder="1" applyAlignment="1">
      <alignment vertical="top" wrapText="1"/>
    </xf>
    <xf numFmtId="0" fontId="22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distributed" vertical="top" wrapText="1"/>
    </xf>
    <xf numFmtId="0" fontId="22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/>
    </xf>
    <xf numFmtId="177" fontId="0" fillId="0" borderId="0" xfId="33" applyNumberFormat="1" applyFont="1" applyAlignment="1">
      <alignment vertical="center"/>
    </xf>
    <xf numFmtId="177" fontId="0" fillId="16" borderId="16" xfId="33" applyNumberFormat="1" applyFont="1" applyFill="1" applyBorder="1" applyAlignment="1">
      <alignment vertical="center"/>
    </xf>
    <xf numFmtId="41" fontId="24" fillId="0" borderId="12" xfId="34" applyFont="1" applyFill="1" applyBorder="1" applyAlignment="1">
      <alignment vertical="top" wrapText="1"/>
    </xf>
    <xf numFmtId="41" fontId="24" fillId="0" borderId="12" xfId="34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0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8">
      <selection activeCell="C13" sqref="C13"/>
    </sheetView>
  </sheetViews>
  <sheetFormatPr defaultColWidth="9.00390625" defaultRowHeight="16.5"/>
  <cols>
    <col min="1" max="1" width="5.75390625" style="66" customWidth="1"/>
    <col min="2" max="2" width="6.00390625" style="41" customWidth="1"/>
    <col min="3" max="3" width="30.375" style="41" customWidth="1"/>
    <col min="4" max="4" width="14.00390625" style="41" customWidth="1"/>
    <col min="5" max="5" width="32.25390625" style="41" customWidth="1"/>
    <col min="6" max="6" width="13.50390625" style="41" customWidth="1"/>
    <col min="7" max="16384" width="9.00390625" style="41" customWidth="1"/>
  </cols>
  <sheetData>
    <row r="1" spans="1:5" s="39" customFormat="1" ht="19.5">
      <c r="A1" s="65"/>
      <c r="B1" s="76" t="s">
        <v>76</v>
      </c>
      <c r="C1" s="76"/>
      <c r="D1" s="76"/>
      <c r="E1" s="76"/>
    </row>
    <row r="2" spans="2:5" ht="16.5">
      <c r="B2" s="77" t="s">
        <v>88</v>
      </c>
      <c r="C2" s="78"/>
      <c r="D2" s="78"/>
      <c r="E2" s="40" t="s">
        <v>35</v>
      </c>
    </row>
    <row r="3" spans="1:5" s="44" customFormat="1" ht="42.75" customHeight="1">
      <c r="A3" s="67" t="s">
        <v>43</v>
      </c>
      <c r="B3" s="43" t="s">
        <v>36</v>
      </c>
      <c r="C3" s="42" t="s">
        <v>2</v>
      </c>
      <c r="D3" s="43" t="s">
        <v>4</v>
      </c>
      <c r="E3" s="43" t="s">
        <v>37</v>
      </c>
    </row>
    <row r="4" spans="2:5" ht="16.5">
      <c r="B4" s="42">
        <v>111</v>
      </c>
      <c r="C4" s="45" t="s">
        <v>38</v>
      </c>
      <c r="D4" s="46">
        <f>D5</f>
        <v>800000</v>
      </c>
      <c r="E4" s="45"/>
    </row>
    <row r="5" spans="2:5" ht="16.5">
      <c r="B5" s="47"/>
      <c r="C5" s="48" t="s">
        <v>28</v>
      </c>
      <c r="D5" s="49">
        <f>D6</f>
        <v>800000</v>
      </c>
      <c r="E5" s="50"/>
    </row>
    <row r="6" spans="2:5" ht="16.5">
      <c r="B6" s="47"/>
      <c r="C6" s="51" t="s">
        <v>29</v>
      </c>
      <c r="D6" s="49">
        <f>D7</f>
        <v>800000</v>
      </c>
      <c r="E6" s="50"/>
    </row>
    <row r="7" spans="2:5" ht="16.5">
      <c r="B7" s="47"/>
      <c r="C7" s="52" t="s">
        <v>30</v>
      </c>
      <c r="D7" s="49">
        <f>D8</f>
        <v>800000</v>
      </c>
      <c r="E7" s="50"/>
    </row>
    <row r="8" spans="2:5" ht="16.5">
      <c r="B8" s="47"/>
      <c r="C8" s="53" t="s">
        <v>34</v>
      </c>
      <c r="D8" s="49">
        <f>D9</f>
        <v>800000</v>
      </c>
      <c r="E8" s="50"/>
    </row>
    <row r="9" spans="2:5" ht="16.5">
      <c r="B9" s="47"/>
      <c r="C9" s="54" t="s">
        <v>6</v>
      </c>
      <c r="D9" s="49">
        <f>SUM(D10:D13)</f>
        <v>800000</v>
      </c>
      <c r="E9" s="50"/>
    </row>
    <row r="10" spans="1:6" ht="45.75" customHeight="1">
      <c r="A10" s="66">
        <v>124</v>
      </c>
      <c r="B10" s="60"/>
      <c r="C10" s="55" t="s">
        <v>70</v>
      </c>
      <c r="D10" s="61">
        <v>300000</v>
      </c>
      <c r="E10" s="50" t="s">
        <v>77</v>
      </c>
      <c r="F10" s="41" t="s">
        <v>42</v>
      </c>
    </row>
    <row r="11" spans="2:6" ht="57" customHeight="1">
      <c r="B11" s="47"/>
      <c r="C11" s="55" t="s">
        <v>70</v>
      </c>
      <c r="D11" s="49">
        <v>100000</v>
      </c>
      <c r="E11" s="50" t="s">
        <v>78</v>
      </c>
      <c r="F11" s="41" t="s">
        <v>42</v>
      </c>
    </row>
    <row r="12" spans="2:6" ht="33">
      <c r="B12" s="47"/>
      <c r="C12" s="55" t="s">
        <v>70</v>
      </c>
      <c r="D12" s="61">
        <v>300000</v>
      </c>
      <c r="E12" s="50" t="s">
        <v>79</v>
      </c>
      <c r="F12" s="41" t="s">
        <v>42</v>
      </c>
    </row>
    <row r="13" spans="2:6" ht="33">
      <c r="B13" s="47"/>
      <c r="C13" s="55" t="s">
        <v>70</v>
      </c>
      <c r="D13" s="49">
        <v>100000</v>
      </c>
      <c r="E13" s="50" t="s">
        <v>80</v>
      </c>
      <c r="F13" s="41" t="s">
        <v>42</v>
      </c>
    </row>
    <row r="14" spans="2:5" ht="16.5">
      <c r="B14" s="47"/>
      <c r="C14" s="56"/>
      <c r="D14" s="49"/>
      <c r="E14" s="50"/>
    </row>
    <row r="15" spans="2:5" ht="16.5">
      <c r="B15" s="47"/>
      <c r="C15" s="56"/>
      <c r="D15" s="49"/>
      <c r="E15" s="50"/>
    </row>
    <row r="16" spans="2:5" ht="16.5">
      <c r="B16" s="47"/>
      <c r="C16" s="56"/>
      <c r="D16" s="49"/>
      <c r="E16" s="50"/>
    </row>
    <row r="17" spans="2:5" ht="16.5">
      <c r="B17" s="47"/>
      <c r="C17" s="50"/>
      <c r="D17" s="49"/>
      <c r="E17" s="50"/>
    </row>
    <row r="18" spans="2:5" ht="16.5">
      <c r="B18" s="47"/>
      <c r="C18" s="50"/>
      <c r="D18" s="49"/>
      <c r="E18" s="50"/>
    </row>
    <row r="19" spans="2:5" ht="16.5">
      <c r="B19" s="47"/>
      <c r="C19" s="50"/>
      <c r="D19" s="49"/>
      <c r="E19" s="50"/>
    </row>
    <row r="20" spans="2:5" ht="16.5">
      <c r="B20" s="47"/>
      <c r="C20" s="50"/>
      <c r="D20" s="49"/>
      <c r="E20" s="50"/>
    </row>
    <row r="21" spans="2:5" ht="16.5">
      <c r="B21" s="47"/>
      <c r="C21" s="50"/>
      <c r="D21" s="49"/>
      <c r="E21" s="50"/>
    </row>
    <row r="22" spans="2:5" ht="16.5">
      <c r="B22" s="47"/>
      <c r="C22" s="50"/>
      <c r="D22" s="49"/>
      <c r="E22" s="50"/>
    </row>
    <row r="23" spans="2:5" ht="16.5">
      <c r="B23" s="57"/>
      <c r="C23" s="68" t="s">
        <v>48</v>
      </c>
      <c r="D23" s="59">
        <f>D8</f>
        <v>800000</v>
      </c>
      <c r="E23" s="58"/>
    </row>
    <row r="24" spans="2:5" ht="66.75" customHeight="1">
      <c r="B24" s="80" t="s">
        <v>39</v>
      </c>
      <c r="C24" s="80"/>
      <c r="D24" s="80"/>
      <c r="E24" s="80"/>
    </row>
    <row r="25" spans="2:5" ht="32.25" customHeight="1">
      <c r="B25" s="79" t="s">
        <v>54</v>
      </c>
      <c r="C25" s="79"/>
      <c r="D25" s="79"/>
      <c r="E25" s="79"/>
    </row>
  </sheetData>
  <sheetProtection/>
  <mergeCells count="4">
    <mergeCell ref="B1:E1"/>
    <mergeCell ref="B2:D2"/>
    <mergeCell ref="B25:E25"/>
    <mergeCell ref="B24:E24"/>
  </mergeCells>
  <printOptions/>
  <pageMargins left="0.38" right="0.1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workbookViewId="0" topLeftCell="A9">
      <selection activeCell="E13" sqref="E13"/>
    </sheetView>
  </sheetViews>
  <sheetFormatPr defaultColWidth="9.00390625" defaultRowHeight="16.5"/>
  <cols>
    <col min="1" max="1" width="5.75390625" style="66" customWidth="1"/>
    <col min="2" max="2" width="6.00390625" style="41" customWidth="1"/>
    <col min="3" max="3" width="31.50390625" style="41" customWidth="1"/>
    <col min="4" max="4" width="14.00390625" style="41" customWidth="1"/>
    <col min="5" max="5" width="32.25390625" style="41" customWidth="1"/>
    <col min="6" max="6" width="13.50390625" style="41" customWidth="1"/>
    <col min="7" max="16384" width="9.00390625" style="41" customWidth="1"/>
  </cols>
  <sheetData>
    <row r="1" spans="1:5" s="39" customFormat="1" ht="19.5">
      <c r="A1" s="65"/>
      <c r="B1" s="76" t="s">
        <v>76</v>
      </c>
      <c r="C1" s="76"/>
      <c r="D1" s="76"/>
      <c r="E1" s="76"/>
    </row>
    <row r="2" spans="2:5" ht="16.5">
      <c r="B2" s="77" t="s">
        <v>88</v>
      </c>
      <c r="C2" s="78"/>
      <c r="D2" s="78"/>
      <c r="E2" s="40" t="s">
        <v>35</v>
      </c>
    </row>
    <row r="3" spans="1:5" s="44" customFormat="1" ht="42.75" customHeight="1">
      <c r="A3" s="67" t="s">
        <v>43</v>
      </c>
      <c r="B3" s="43" t="s">
        <v>36</v>
      </c>
      <c r="C3" s="42" t="s">
        <v>2</v>
      </c>
      <c r="D3" s="43" t="s">
        <v>4</v>
      </c>
      <c r="E3" s="43" t="s">
        <v>37</v>
      </c>
    </row>
    <row r="4" spans="2:5" ht="16.5">
      <c r="B4" s="42">
        <v>111</v>
      </c>
      <c r="C4" s="45" t="s">
        <v>38</v>
      </c>
      <c r="D4" s="46"/>
      <c r="E4" s="45"/>
    </row>
    <row r="5" spans="2:5" ht="16.5">
      <c r="B5" s="47"/>
      <c r="C5" s="48" t="s">
        <v>28</v>
      </c>
      <c r="D5" s="49">
        <f>D6</f>
        <v>63404</v>
      </c>
      <c r="E5" s="50"/>
    </row>
    <row r="6" spans="2:5" ht="16.5">
      <c r="B6" s="47"/>
      <c r="C6" s="51" t="s">
        <v>29</v>
      </c>
      <c r="D6" s="49">
        <f>D7</f>
        <v>63404</v>
      </c>
      <c r="E6" s="50"/>
    </row>
    <row r="7" spans="2:5" ht="16.5">
      <c r="B7" s="47"/>
      <c r="C7" s="52" t="s">
        <v>30</v>
      </c>
      <c r="D7" s="49">
        <f>D8+D14</f>
        <v>63404</v>
      </c>
      <c r="E7" s="50"/>
    </row>
    <row r="8" spans="2:5" ht="16.5">
      <c r="B8" s="47"/>
      <c r="C8" s="53" t="s">
        <v>31</v>
      </c>
      <c r="D8" s="49">
        <f>D9+D12</f>
        <v>53404</v>
      </c>
      <c r="E8" s="50"/>
    </row>
    <row r="9" spans="2:5" ht="16.5">
      <c r="B9" s="47"/>
      <c r="C9" s="54" t="s">
        <v>32</v>
      </c>
      <c r="D9" s="49">
        <f>SUM(D10:D11)</f>
        <v>45904</v>
      </c>
      <c r="E9" s="50"/>
    </row>
    <row r="10" spans="1:5" ht="24" customHeight="1">
      <c r="A10" s="66">
        <v>279</v>
      </c>
      <c r="B10" s="47"/>
      <c r="C10" s="55" t="s">
        <v>57</v>
      </c>
      <c r="D10" s="49">
        <v>22952</v>
      </c>
      <c r="E10" s="63" t="s">
        <v>81</v>
      </c>
    </row>
    <row r="11" spans="2:5" ht="44.25" customHeight="1">
      <c r="B11" s="47"/>
      <c r="C11" s="55" t="s">
        <v>58</v>
      </c>
      <c r="D11" s="49">
        <v>22952</v>
      </c>
      <c r="E11" s="63" t="s">
        <v>89</v>
      </c>
    </row>
    <row r="12" spans="2:5" ht="16.5">
      <c r="B12" s="47"/>
      <c r="C12" s="54" t="s">
        <v>56</v>
      </c>
      <c r="D12" s="49">
        <f>SUM(D13)</f>
        <v>7500</v>
      </c>
      <c r="E12" s="50"/>
    </row>
    <row r="13" spans="1:5" ht="60" customHeight="1">
      <c r="A13" s="66" t="s">
        <v>44</v>
      </c>
      <c r="B13" s="47"/>
      <c r="C13" s="62" t="s">
        <v>64</v>
      </c>
      <c r="D13" s="61">
        <v>7500</v>
      </c>
      <c r="E13" s="63" t="s">
        <v>90</v>
      </c>
    </row>
    <row r="14" spans="2:5" ht="16.5">
      <c r="B14" s="47"/>
      <c r="C14" s="53" t="s">
        <v>40</v>
      </c>
      <c r="D14" s="49">
        <f>D15</f>
        <v>10000</v>
      </c>
      <c r="E14" s="63"/>
    </row>
    <row r="15" spans="2:5" ht="16.5">
      <c r="B15" s="47"/>
      <c r="C15" s="54" t="s">
        <v>41</v>
      </c>
      <c r="D15" s="49">
        <f>D16</f>
        <v>10000</v>
      </c>
      <c r="E15" s="50"/>
    </row>
    <row r="16" spans="2:5" ht="16.5">
      <c r="B16" s="47"/>
      <c r="C16" s="62" t="s">
        <v>61</v>
      </c>
      <c r="D16" s="49">
        <v>10000</v>
      </c>
      <c r="E16" s="50"/>
    </row>
    <row r="17" spans="2:5" ht="16.5">
      <c r="B17" s="47"/>
      <c r="C17" s="56"/>
      <c r="D17" s="49"/>
      <c r="E17" s="50"/>
    </row>
    <row r="18" spans="2:5" ht="16.5">
      <c r="B18" s="47"/>
      <c r="C18" s="56"/>
      <c r="D18" s="49"/>
      <c r="E18" s="50"/>
    </row>
    <row r="19" spans="2:5" ht="16.5">
      <c r="B19" s="47"/>
      <c r="C19" s="50"/>
      <c r="D19" s="49"/>
      <c r="E19" s="50"/>
    </row>
    <row r="20" spans="2:5" ht="16.5">
      <c r="B20" s="47"/>
      <c r="C20" s="50"/>
      <c r="D20" s="49"/>
      <c r="E20" s="50"/>
    </row>
    <row r="21" spans="2:5" ht="16.5">
      <c r="B21" s="47"/>
      <c r="C21" s="50"/>
      <c r="D21" s="49"/>
      <c r="E21" s="50"/>
    </row>
    <row r="22" spans="2:5" ht="16.5">
      <c r="B22" s="47"/>
      <c r="C22" s="50"/>
      <c r="D22" s="49"/>
      <c r="E22" s="50"/>
    </row>
    <row r="23" spans="2:5" ht="16.5">
      <c r="B23" s="47"/>
      <c r="C23" s="50"/>
      <c r="D23" s="49"/>
      <c r="E23" s="50"/>
    </row>
    <row r="24" spans="2:5" ht="16.5">
      <c r="B24" s="47"/>
      <c r="C24" s="50"/>
      <c r="D24" s="49"/>
      <c r="E24" s="50"/>
    </row>
    <row r="25" spans="2:5" ht="16.5">
      <c r="B25" s="57"/>
      <c r="C25" s="68" t="s">
        <v>48</v>
      </c>
      <c r="D25" s="59">
        <f>D8+D14</f>
        <v>63404</v>
      </c>
      <c r="E25" s="58"/>
    </row>
    <row r="26" spans="2:5" ht="66.75" customHeight="1">
      <c r="B26" s="80" t="s">
        <v>39</v>
      </c>
      <c r="C26" s="80"/>
      <c r="D26" s="80"/>
      <c r="E26" s="80"/>
    </row>
    <row r="27" spans="2:5" ht="32.25" customHeight="1">
      <c r="B27" s="79" t="s">
        <v>54</v>
      </c>
      <c r="C27" s="79"/>
      <c r="D27" s="79"/>
      <c r="E27" s="79"/>
    </row>
  </sheetData>
  <sheetProtection/>
  <mergeCells count="4">
    <mergeCell ref="B1:E1"/>
    <mergeCell ref="B2:D2"/>
    <mergeCell ref="B27:E27"/>
    <mergeCell ref="B26:E26"/>
  </mergeCells>
  <printOptions/>
  <pageMargins left="0.38" right="0.1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75" zoomScaleNormal="75" zoomScaleSheetLayoutView="100" zoomScalePageLayoutView="0" workbookViewId="0" topLeftCell="A21">
      <selection activeCell="E28" sqref="E28"/>
    </sheetView>
  </sheetViews>
  <sheetFormatPr defaultColWidth="9.00390625" defaultRowHeight="16.5"/>
  <cols>
    <col min="1" max="1" width="5.75390625" style="66" customWidth="1"/>
    <col min="2" max="2" width="6.00390625" style="41" customWidth="1"/>
    <col min="3" max="3" width="33.25390625" style="41" customWidth="1"/>
    <col min="4" max="4" width="14.00390625" style="41" customWidth="1"/>
    <col min="5" max="5" width="32.25390625" style="41" customWidth="1"/>
    <col min="6" max="6" width="13.50390625" style="41" customWidth="1"/>
    <col min="7" max="7" width="11.625" style="41" customWidth="1"/>
    <col min="8" max="8" width="14.50390625" style="41" bestFit="1" customWidth="1"/>
    <col min="9" max="16384" width="9.00390625" style="41" customWidth="1"/>
  </cols>
  <sheetData>
    <row r="1" spans="1:5" s="39" customFormat="1" ht="19.5">
      <c r="A1" s="65"/>
      <c r="B1" s="76" t="s">
        <v>76</v>
      </c>
      <c r="C1" s="76"/>
      <c r="D1" s="76"/>
      <c r="E1" s="76"/>
    </row>
    <row r="2" spans="2:5" ht="16.5">
      <c r="B2" s="77" t="s">
        <v>87</v>
      </c>
      <c r="C2" s="78"/>
      <c r="D2" s="78"/>
      <c r="E2" s="40" t="s">
        <v>35</v>
      </c>
    </row>
    <row r="3" spans="1:5" s="44" customFormat="1" ht="42.75" customHeight="1">
      <c r="A3" s="67" t="s">
        <v>43</v>
      </c>
      <c r="B3" s="43" t="s">
        <v>36</v>
      </c>
      <c r="C3" s="42" t="s">
        <v>2</v>
      </c>
      <c r="D3" s="43" t="s">
        <v>4</v>
      </c>
      <c r="E3" s="43" t="s">
        <v>37</v>
      </c>
    </row>
    <row r="4" spans="2:5" ht="16.5">
      <c r="B4" s="42">
        <v>111</v>
      </c>
      <c r="C4" s="45" t="s">
        <v>38</v>
      </c>
      <c r="D4" s="46">
        <f>D5</f>
        <v>965764</v>
      </c>
      <c r="E4" s="45"/>
    </row>
    <row r="5" spans="2:5" ht="16.5">
      <c r="B5" s="47"/>
      <c r="C5" s="48" t="s">
        <v>28</v>
      </c>
      <c r="D5" s="49">
        <f>D6</f>
        <v>965764</v>
      </c>
      <c r="E5" s="50"/>
    </row>
    <row r="6" spans="2:8" ht="16.5">
      <c r="B6" s="47"/>
      <c r="C6" s="51" t="s">
        <v>29</v>
      </c>
      <c r="D6" s="49">
        <f>D7</f>
        <v>965764</v>
      </c>
      <c r="E6" s="50"/>
      <c r="G6" s="41" t="s">
        <v>60</v>
      </c>
      <c r="H6" s="71">
        <v>194400</v>
      </c>
    </row>
    <row r="7" spans="2:8" ht="16.5">
      <c r="B7" s="47"/>
      <c r="C7" s="52" t="s">
        <v>30</v>
      </c>
      <c r="D7" s="49">
        <f>D8+D14+D22+D25+D28</f>
        <v>965764</v>
      </c>
      <c r="E7" s="50"/>
      <c r="G7" s="41" t="s">
        <v>59</v>
      </c>
      <c r="H7" s="71">
        <v>150000</v>
      </c>
    </row>
    <row r="8" spans="2:8" ht="16.5">
      <c r="B8" s="47"/>
      <c r="C8" s="53" t="s">
        <v>34</v>
      </c>
      <c r="D8" s="49">
        <f>D9</f>
        <v>800000</v>
      </c>
      <c r="E8" s="50"/>
      <c r="G8" s="41" t="s">
        <v>52</v>
      </c>
      <c r="H8" s="71">
        <v>105200</v>
      </c>
    </row>
    <row r="9" spans="2:8" ht="16.5">
      <c r="B9" s="47"/>
      <c r="C9" s="54" t="s">
        <v>6</v>
      </c>
      <c r="D9" s="49">
        <f>SUM(D10:D13)</f>
        <v>800000</v>
      </c>
      <c r="E9" s="50"/>
      <c r="G9" s="41" t="s">
        <v>53</v>
      </c>
      <c r="H9" s="71">
        <v>4000</v>
      </c>
    </row>
    <row r="10" spans="1:8" ht="48" customHeight="1" thickBot="1">
      <c r="A10" s="66">
        <v>124</v>
      </c>
      <c r="B10" s="60"/>
      <c r="C10" s="55" t="s">
        <v>70</v>
      </c>
      <c r="D10" s="61">
        <v>300000</v>
      </c>
      <c r="E10" s="50" t="s">
        <v>77</v>
      </c>
      <c r="F10" s="41" t="s">
        <v>42</v>
      </c>
      <c r="H10" s="72">
        <f>SUM(H6:H9)</f>
        <v>453600</v>
      </c>
    </row>
    <row r="11" spans="1:6" ht="36.75" customHeight="1" thickTop="1">
      <c r="A11" s="69"/>
      <c r="B11" s="55" t="s">
        <v>7</v>
      </c>
      <c r="C11" s="55" t="s">
        <v>70</v>
      </c>
      <c r="D11" s="49">
        <v>100000</v>
      </c>
      <c r="E11" s="50" t="s">
        <v>78</v>
      </c>
      <c r="F11" s="41" t="s">
        <v>42</v>
      </c>
    </row>
    <row r="12" spans="1:6" ht="42.75" customHeight="1">
      <c r="A12" s="69"/>
      <c r="B12" s="55"/>
      <c r="C12" s="55" t="s">
        <v>70</v>
      </c>
      <c r="D12" s="61">
        <v>300000</v>
      </c>
      <c r="E12" s="50" t="s">
        <v>79</v>
      </c>
      <c r="F12" s="41" t="s">
        <v>42</v>
      </c>
    </row>
    <row r="13" spans="1:6" ht="36.75" customHeight="1">
      <c r="A13" s="69"/>
      <c r="B13" s="55"/>
      <c r="C13" s="55" t="s">
        <v>70</v>
      </c>
      <c r="D13" s="49">
        <v>100000</v>
      </c>
      <c r="E13" s="50" t="s">
        <v>80</v>
      </c>
      <c r="F13" s="41" t="s">
        <v>42</v>
      </c>
    </row>
    <row r="14" spans="1:5" ht="16.5">
      <c r="A14" s="70"/>
      <c r="B14" s="47"/>
      <c r="C14" s="53" t="s">
        <v>31</v>
      </c>
      <c r="D14" s="49">
        <f>D15+D18</f>
        <v>76874</v>
      </c>
      <c r="E14" s="50"/>
    </row>
    <row r="15" spans="1:5" ht="16.5">
      <c r="A15" s="70"/>
      <c r="B15" s="47"/>
      <c r="C15" s="53" t="s">
        <v>55</v>
      </c>
      <c r="D15" s="49">
        <f>SUM(D16:D17)</f>
        <v>45904</v>
      </c>
      <c r="E15" s="50"/>
    </row>
    <row r="16" spans="1:7" ht="22.5" customHeight="1">
      <c r="A16" s="70">
        <v>279</v>
      </c>
      <c r="B16" s="47"/>
      <c r="C16" s="55" t="s">
        <v>57</v>
      </c>
      <c r="D16" s="49">
        <v>22952</v>
      </c>
      <c r="E16" s="63" t="s">
        <v>81</v>
      </c>
      <c r="F16" s="64" t="s">
        <v>75</v>
      </c>
      <c r="G16" s="41" t="s">
        <v>86</v>
      </c>
    </row>
    <row r="17" spans="1:7" ht="20.25" customHeight="1">
      <c r="A17" s="70"/>
      <c r="B17" s="47"/>
      <c r="C17" s="55" t="s">
        <v>58</v>
      </c>
      <c r="D17" s="49">
        <v>22952</v>
      </c>
      <c r="E17" s="63" t="s">
        <v>82</v>
      </c>
      <c r="F17" s="64" t="s">
        <v>75</v>
      </c>
      <c r="G17" s="41" t="s">
        <v>86</v>
      </c>
    </row>
    <row r="18" spans="1:5" ht="26.25" customHeight="1">
      <c r="A18" s="70"/>
      <c r="B18" s="47"/>
      <c r="C18" s="53" t="s">
        <v>56</v>
      </c>
      <c r="D18" s="49">
        <f>SUM(D19:D21)</f>
        <v>30970</v>
      </c>
      <c r="E18" s="50"/>
    </row>
    <row r="19" spans="1:7" ht="38.25" customHeight="1">
      <c r="A19" s="70" t="s">
        <v>44</v>
      </c>
      <c r="B19" s="47"/>
      <c r="C19" s="62" t="s">
        <v>69</v>
      </c>
      <c r="D19" s="73">
        <v>17640</v>
      </c>
      <c r="E19" s="63" t="s">
        <v>45</v>
      </c>
      <c r="F19" s="64" t="s">
        <v>46</v>
      </c>
      <c r="G19" s="41" t="s">
        <v>86</v>
      </c>
    </row>
    <row r="20" spans="1:7" ht="51.75" customHeight="1">
      <c r="A20" s="70" t="s">
        <v>44</v>
      </c>
      <c r="B20" s="47"/>
      <c r="C20" s="62" t="s">
        <v>64</v>
      </c>
      <c r="D20" s="61">
        <v>7500</v>
      </c>
      <c r="E20" s="63" t="s">
        <v>90</v>
      </c>
      <c r="F20" s="64" t="s">
        <v>75</v>
      </c>
      <c r="G20" s="41" t="s">
        <v>86</v>
      </c>
    </row>
    <row r="21" spans="1:7" ht="54.75" customHeight="1">
      <c r="A21" s="70" t="s">
        <v>44</v>
      </c>
      <c r="B21" s="47"/>
      <c r="C21" s="62" t="s">
        <v>65</v>
      </c>
      <c r="D21" s="73">
        <v>5830</v>
      </c>
      <c r="E21" s="63" t="s">
        <v>90</v>
      </c>
      <c r="F21" s="64" t="s">
        <v>46</v>
      </c>
      <c r="G21" s="41" t="s">
        <v>86</v>
      </c>
    </row>
    <row r="22" spans="1:5" ht="16.5">
      <c r="A22" s="70"/>
      <c r="B22" s="47"/>
      <c r="C22" s="53" t="s">
        <v>40</v>
      </c>
      <c r="D22" s="49">
        <f>D23</f>
        <v>10000</v>
      </c>
      <c r="E22" s="50"/>
    </row>
    <row r="23" spans="1:5" ht="16.5">
      <c r="A23" s="70"/>
      <c r="B23" s="47"/>
      <c r="C23" s="54" t="s">
        <v>41</v>
      </c>
      <c r="D23" s="49">
        <f>SUM(D24)</f>
        <v>10000</v>
      </c>
      <c r="E23" s="50"/>
    </row>
    <row r="24" spans="1:5" ht="25.5" customHeight="1">
      <c r="A24" s="70">
        <v>321</v>
      </c>
      <c r="B24" s="47"/>
      <c r="C24" s="62" t="s">
        <v>61</v>
      </c>
      <c r="D24" s="49">
        <v>10000</v>
      </c>
      <c r="E24" s="50"/>
    </row>
    <row r="25" spans="1:5" ht="33">
      <c r="A25" s="70"/>
      <c r="B25" s="47"/>
      <c r="C25" s="53" t="s">
        <v>66</v>
      </c>
      <c r="D25" s="49">
        <f>D26</f>
        <v>50000</v>
      </c>
      <c r="E25" s="50"/>
    </row>
    <row r="26" spans="1:5" ht="16.5">
      <c r="A26" s="70"/>
      <c r="B26" s="47"/>
      <c r="C26" s="54" t="s">
        <v>67</v>
      </c>
      <c r="D26" s="49">
        <f>SUM(D27)</f>
        <v>50000</v>
      </c>
      <c r="E26" s="50"/>
    </row>
    <row r="27" spans="1:7" ht="33">
      <c r="A27" s="70">
        <v>442</v>
      </c>
      <c r="B27" s="47"/>
      <c r="C27" s="62" t="s">
        <v>68</v>
      </c>
      <c r="D27" s="49">
        <v>50000</v>
      </c>
      <c r="E27" s="50" t="s">
        <v>83</v>
      </c>
      <c r="F27" s="41" t="s">
        <v>51</v>
      </c>
      <c r="G27" s="41" t="s">
        <v>86</v>
      </c>
    </row>
    <row r="28" spans="1:5" ht="33">
      <c r="A28" s="70"/>
      <c r="B28" s="47"/>
      <c r="C28" s="53" t="s">
        <v>49</v>
      </c>
      <c r="D28" s="49">
        <f>D29</f>
        <v>28890</v>
      </c>
      <c r="E28" s="50"/>
    </row>
    <row r="29" spans="1:5" ht="16.5">
      <c r="A29" s="70"/>
      <c r="B29" s="47"/>
      <c r="C29" s="54" t="s">
        <v>50</v>
      </c>
      <c r="D29" s="49">
        <f>SUM(D30:D31)</f>
        <v>28890</v>
      </c>
      <c r="E29" s="50"/>
    </row>
    <row r="30" spans="1:7" ht="16.5">
      <c r="A30" s="70">
        <v>726</v>
      </c>
      <c r="B30" s="47"/>
      <c r="C30" s="62" t="s">
        <v>62</v>
      </c>
      <c r="D30" s="49">
        <f>11*40*21</f>
        <v>9240</v>
      </c>
      <c r="E30" s="50" t="s">
        <v>84</v>
      </c>
      <c r="F30" s="41" t="s">
        <v>51</v>
      </c>
      <c r="G30" s="41" t="s">
        <v>86</v>
      </c>
    </row>
    <row r="31" spans="1:7" ht="16.5">
      <c r="A31" s="70"/>
      <c r="B31" s="47"/>
      <c r="C31" s="62" t="s">
        <v>63</v>
      </c>
      <c r="D31" s="74">
        <v>19650</v>
      </c>
      <c r="E31" s="50" t="s">
        <v>85</v>
      </c>
      <c r="F31" s="41" t="s">
        <v>51</v>
      </c>
      <c r="G31" s="41" t="s">
        <v>86</v>
      </c>
    </row>
    <row r="32" spans="2:5" ht="16.5">
      <c r="B32" s="47"/>
      <c r="C32" s="50"/>
      <c r="D32" s="49"/>
      <c r="E32" s="50"/>
    </row>
    <row r="33" spans="2:5" ht="16.5">
      <c r="B33" s="47"/>
      <c r="C33" s="50"/>
      <c r="D33" s="49"/>
      <c r="E33" s="50"/>
    </row>
    <row r="34" spans="2:5" ht="16.5">
      <c r="B34" s="57"/>
      <c r="C34" s="68" t="s">
        <v>47</v>
      </c>
      <c r="D34" s="59">
        <f>D8+D14+D22+D25+D28</f>
        <v>965764</v>
      </c>
      <c r="E34" s="58"/>
    </row>
    <row r="35" spans="2:5" ht="66.75" customHeight="1">
      <c r="B35" s="80" t="s">
        <v>39</v>
      </c>
      <c r="C35" s="80"/>
      <c r="D35" s="80"/>
      <c r="E35" s="80"/>
    </row>
    <row r="36" spans="2:5" ht="32.25" customHeight="1">
      <c r="B36" s="79" t="s">
        <v>54</v>
      </c>
      <c r="C36" s="79"/>
      <c r="D36" s="79"/>
      <c r="E36" s="79"/>
    </row>
  </sheetData>
  <sheetProtection/>
  <mergeCells count="4">
    <mergeCell ref="B1:E1"/>
    <mergeCell ref="B2:D2"/>
    <mergeCell ref="B36:E36"/>
    <mergeCell ref="B35:E35"/>
  </mergeCells>
  <printOptions/>
  <pageMargins left="0.3937007874015748" right="0.1968503937007874" top="0.7874015748031497" bottom="0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workbookViewId="0" topLeftCell="A1">
      <selection activeCell="C17" sqref="C17"/>
    </sheetView>
  </sheetViews>
  <sheetFormatPr defaultColWidth="9.00390625" defaultRowHeight="16.5"/>
  <cols>
    <col min="1" max="1" width="5.75390625" style="23" customWidth="1"/>
    <col min="2" max="2" width="31.625" style="23" customWidth="1"/>
    <col min="3" max="3" width="16.375" style="23" customWidth="1"/>
    <col min="4" max="4" width="31.25390625" style="23" customWidth="1"/>
    <col min="5" max="16384" width="9.00390625" style="23" customWidth="1"/>
  </cols>
  <sheetData>
    <row r="1" spans="1:4" s="1" customFormat="1" ht="19.5">
      <c r="A1" s="81" t="s">
        <v>21</v>
      </c>
      <c r="B1" s="81"/>
      <c r="C1" s="81"/>
      <c r="D1" s="81"/>
    </row>
    <row r="2" spans="1:4" ht="16.5">
      <c r="A2" s="82" t="s">
        <v>73</v>
      </c>
      <c r="B2" s="82"/>
      <c r="C2" s="82"/>
      <c r="D2" s="22" t="s">
        <v>8</v>
      </c>
    </row>
    <row r="3" spans="1:4" s="27" customFormat="1" ht="42.75" customHeight="1">
      <c r="A3" s="24" t="s">
        <v>22</v>
      </c>
      <c r="B3" s="25" t="s">
        <v>23</v>
      </c>
      <c r="C3" s="26" t="s">
        <v>24</v>
      </c>
      <c r="D3" s="26" t="s">
        <v>0</v>
      </c>
    </row>
    <row r="4" spans="1:4" ht="16.5">
      <c r="A4" s="25"/>
      <c r="B4" s="28" t="s">
        <v>25</v>
      </c>
      <c r="C4" s="29"/>
      <c r="D4" s="28"/>
    </row>
    <row r="5" spans="1:4" ht="16.5">
      <c r="A5" s="30"/>
      <c r="B5" s="31" t="s">
        <v>26</v>
      </c>
      <c r="C5" s="32"/>
      <c r="D5" s="33"/>
    </row>
    <row r="6" spans="1:4" ht="16.5">
      <c r="A6" s="30"/>
      <c r="B6" s="34" t="s">
        <v>27</v>
      </c>
      <c r="C6" s="32"/>
      <c r="D6" s="33"/>
    </row>
    <row r="7" spans="1:4" s="3" customFormat="1" ht="16.5">
      <c r="A7" s="9"/>
      <c r="B7" s="15" t="s">
        <v>34</v>
      </c>
      <c r="C7" s="11"/>
      <c r="D7" s="12"/>
    </row>
    <row r="8" spans="1:4" s="3" customFormat="1" ht="16.5">
      <c r="A8" s="9"/>
      <c r="B8" s="16" t="s">
        <v>6</v>
      </c>
      <c r="C8" s="11"/>
      <c r="D8" s="12"/>
    </row>
    <row r="9" spans="1:4" s="3" customFormat="1" ht="16.5">
      <c r="A9" s="9"/>
      <c r="B9" s="17" t="s">
        <v>7</v>
      </c>
      <c r="C9" s="11"/>
      <c r="D9" s="75" t="s">
        <v>71</v>
      </c>
    </row>
    <row r="10" spans="1:4" s="3" customFormat="1" ht="16.5">
      <c r="A10" s="9"/>
      <c r="B10" s="15" t="s">
        <v>31</v>
      </c>
      <c r="C10" s="11"/>
      <c r="D10" s="12"/>
    </row>
    <row r="11" spans="1:4" s="3" customFormat="1" ht="16.5">
      <c r="A11" s="9"/>
      <c r="B11" s="16" t="s">
        <v>55</v>
      </c>
      <c r="C11" s="11"/>
      <c r="D11" s="12"/>
    </row>
    <row r="12" spans="1:4" s="3" customFormat="1" ht="16.5">
      <c r="A12" s="9"/>
      <c r="B12" s="17" t="s">
        <v>33</v>
      </c>
      <c r="C12" s="11"/>
      <c r="D12" s="12" t="s">
        <v>72</v>
      </c>
    </row>
    <row r="13" spans="1:4" ht="16.5">
      <c r="A13" s="30"/>
      <c r="B13" s="35"/>
      <c r="C13" s="32"/>
      <c r="D13" s="33"/>
    </row>
    <row r="14" spans="1:4" ht="16.5">
      <c r="A14" s="30"/>
      <c r="B14" s="35"/>
      <c r="C14" s="32"/>
      <c r="D14" s="33"/>
    </row>
    <row r="15" spans="1:4" ht="16.5">
      <c r="A15" s="30"/>
      <c r="B15" s="35"/>
      <c r="C15" s="32"/>
      <c r="D15" s="33"/>
    </row>
    <row r="16" spans="1:4" ht="16.5">
      <c r="A16" s="30"/>
      <c r="B16" s="35"/>
      <c r="C16" s="32"/>
      <c r="D16" s="33"/>
    </row>
    <row r="17" spans="1:4" ht="16.5">
      <c r="A17" s="30"/>
      <c r="B17" s="35"/>
      <c r="C17" s="32"/>
      <c r="D17" s="33"/>
    </row>
    <row r="18" spans="1:4" ht="16.5">
      <c r="A18" s="30"/>
      <c r="B18" s="35"/>
      <c r="C18" s="32"/>
      <c r="D18" s="33"/>
    </row>
    <row r="19" spans="1:4" ht="16.5">
      <c r="A19" s="30"/>
      <c r="B19" s="35"/>
      <c r="C19" s="32"/>
      <c r="D19" s="33"/>
    </row>
    <row r="20" spans="1:4" ht="16.5">
      <c r="A20" s="30"/>
      <c r="B20" s="35"/>
      <c r="C20" s="32"/>
      <c r="D20" s="33"/>
    </row>
    <row r="21" spans="1:4" ht="16.5">
      <c r="A21" s="30"/>
      <c r="B21" s="35"/>
      <c r="C21" s="32"/>
      <c r="D21" s="33"/>
    </row>
    <row r="22" spans="1:4" ht="16.5">
      <c r="A22" s="30"/>
      <c r="B22" s="35"/>
      <c r="C22" s="32"/>
      <c r="D22" s="33"/>
    </row>
    <row r="23" spans="1:4" ht="16.5">
      <c r="A23" s="30"/>
      <c r="B23" s="35"/>
      <c r="C23" s="32"/>
      <c r="D23" s="33"/>
    </row>
    <row r="24" spans="1:4" ht="16.5">
      <c r="A24" s="30"/>
      <c r="B24" s="35"/>
      <c r="C24" s="32"/>
      <c r="D24" s="33"/>
    </row>
    <row r="25" spans="1:4" ht="16.5">
      <c r="A25" s="30"/>
      <c r="B25" s="35"/>
      <c r="C25" s="32"/>
      <c r="D25" s="33"/>
    </row>
    <row r="26" spans="1:4" ht="16.5">
      <c r="A26" s="30"/>
      <c r="B26" s="35"/>
      <c r="C26" s="32"/>
      <c r="D26" s="33"/>
    </row>
    <row r="27" spans="1:4" ht="16.5">
      <c r="A27" s="30"/>
      <c r="B27" s="33"/>
      <c r="C27" s="32"/>
      <c r="D27" s="33"/>
    </row>
    <row r="28" spans="1:4" ht="16.5">
      <c r="A28" s="30"/>
      <c r="B28" s="33"/>
      <c r="C28" s="32"/>
      <c r="D28" s="33"/>
    </row>
    <row r="29" spans="1:4" ht="16.5">
      <c r="A29" s="30"/>
      <c r="B29" s="33"/>
      <c r="C29" s="32"/>
      <c r="D29" s="33"/>
    </row>
    <row r="30" spans="1:4" ht="16.5">
      <c r="A30" s="30"/>
      <c r="B30" s="33"/>
      <c r="C30" s="32"/>
      <c r="D30" s="33"/>
    </row>
    <row r="31" spans="1:4" ht="16.5">
      <c r="A31" s="30"/>
      <c r="B31" s="33"/>
      <c r="C31" s="32"/>
      <c r="D31" s="33"/>
    </row>
    <row r="32" spans="1:4" ht="16.5">
      <c r="A32" s="30"/>
      <c r="B32" s="33"/>
      <c r="C32" s="32"/>
      <c r="D32" s="33"/>
    </row>
    <row r="33" spans="1:4" ht="16.5">
      <c r="A33" s="36"/>
      <c r="B33" s="37"/>
      <c r="C33" s="38"/>
      <c r="D33" s="37"/>
    </row>
    <row r="34" spans="1:4" ht="63" customHeight="1">
      <c r="A34" s="83" t="s">
        <v>20</v>
      </c>
      <c r="B34" s="83"/>
      <c r="C34" s="83"/>
      <c r="D34" s="83"/>
    </row>
    <row r="35" spans="1:4" ht="32.25" customHeight="1">
      <c r="A35" s="79" t="s">
        <v>54</v>
      </c>
      <c r="B35" s="79"/>
      <c r="C35" s="79"/>
      <c r="D35" s="79"/>
    </row>
  </sheetData>
  <sheetProtection/>
  <mergeCells count="4">
    <mergeCell ref="A1:D1"/>
    <mergeCell ref="A2:C2"/>
    <mergeCell ref="A35:D35"/>
    <mergeCell ref="A34:D3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75" zoomScaleSheetLayoutView="75" zoomScalePageLayoutView="0" workbookViewId="0" topLeftCell="A8">
      <selection activeCell="B18" sqref="B18"/>
    </sheetView>
  </sheetViews>
  <sheetFormatPr defaultColWidth="9.00390625" defaultRowHeight="16.5"/>
  <cols>
    <col min="1" max="1" width="5.75390625" style="3" customWidth="1"/>
    <col min="2" max="2" width="31.625" style="3" customWidth="1"/>
    <col min="3" max="3" width="16.375" style="3" customWidth="1"/>
    <col min="4" max="4" width="31.25390625" style="3" customWidth="1"/>
    <col min="5" max="16384" width="9.00390625" style="3" customWidth="1"/>
  </cols>
  <sheetData>
    <row r="1" spans="1:4" s="1" customFormat="1" ht="19.5">
      <c r="A1" s="81" t="s">
        <v>3</v>
      </c>
      <c r="B1" s="81"/>
      <c r="C1" s="81"/>
      <c r="D1" s="81"/>
    </row>
    <row r="2" spans="1:4" ht="16.5">
      <c r="A2" s="84" t="s">
        <v>74</v>
      </c>
      <c r="B2" s="84"/>
      <c r="C2" s="84"/>
      <c r="D2" s="2" t="s">
        <v>8</v>
      </c>
    </row>
    <row r="3" spans="1:4" s="6" customFormat="1" ht="42.75" customHeight="1">
      <c r="A3" s="4" t="s">
        <v>9</v>
      </c>
      <c r="B3" s="5" t="s">
        <v>10</v>
      </c>
      <c r="C3" s="4" t="s">
        <v>11</v>
      </c>
      <c r="D3" s="4" t="s">
        <v>0</v>
      </c>
    </row>
    <row r="4" spans="1:4" ht="16.5">
      <c r="A4" s="5"/>
      <c r="B4" s="7" t="s">
        <v>12</v>
      </c>
      <c r="C4" s="8"/>
      <c r="D4" s="7"/>
    </row>
    <row r="5" spans="1:4" ht="16.5">
      <c r="A5" s="9"/>
      <c r="B5" s="10" t="s">
        <v>13</v>
      </c>
      <c r="C5" s="11"/>
      <c r="D5" s="12"/>
    </row>
    <row r="6" spans="1:4" ht="16.5">
      <c r="A6" s="9"/>
      <c r="B6" s="13" t="s">
        <v>1</v>
      </c>
      <c r="C6" s="11"/>
      <c r="D6" s="12"/>
    </row>
    <row r="7" spans="1:4" ht="16.5">
      <c r="A7" s="9"/>
      <c r="B7" s="14" t="s">
        <v>5</v>
      </c>
      <c r="C7" s="11"/>
      <c r="D7" s="12"/>
    </row>
    <row r="8" spans="1:4" ht="16.5">
      <c r="A8" s="9"/>
      <c r="B8" s="15" t="s">
        <v>14</v>
      </c>
      <c r="C8" s="11"/>
      <c r="D8" s="12"/>
    </row>
    <row r="9" spans="1:4" ht="16.5">
      <c r="A9" s="9"/>
      <c r="B9" s="16" t="s">
        <v>15</v>
      </c>
      <c r="C9" s="11"/>
      <c r="D9" s="12"/>
    </row>
    <row r="10" spans="1:4" ht="16.5">
      <c r="A10" s="9"/>
      <c r="B10" s="17" t="s">
        <v>16</v>
      </c>
      <c r="C10" s="11">
        <v>4000</v>
      </c>
      <c r="D10" s="12" t="s">
        <v>17</v>
      </c>
    </row>
    <row r="11" spans="1:4" ht="16.5">
      <c r="A11" s="9"/>
      <c r="B11" s="18"/>
      <c r="C11" s="11"/>
      <c r="D11" s="12"/>
    </row>
    <row r="12" spans="1:4" ht="16.5">
      <c r="A12" s="9"/>
      <c r="B12" s="18"/>
      <c r="C12" s="11"/>
      <c r="D12" s="12"/>
    </row>
    <row r="13" spans="1:4" ht="16.5">
      <c r="A13" s="9"/>
      <c r="B13" s="18"/>
      <c r="C13" s="11"/>
      <c r="D13" s="12"/>
    </row>
    <row r="14" spans="1:4" ht="16.5">
      <c r="A14" s="9"/>
      <c r="B14" s="18"/>
      <c r="C14" s="11"/>
      <c r="D14" s="12"/>
    </row>
    <row r="15" spans="1:4" ht="16.5">
      <c r="A15" s="9"/>
      <c r="B15" s="18"/>
      <c r="C15" s="11"/>
      <c r="D15" s="12"/>
    </row>
    <row r="16" spans="1:4" ht="16.5">
      <c r="A16" s="9"/>
      <c r="B16" s="18"/>
      <c r="C16" s="11"/>
      <c r="D16" s="12"/>
    </row>
    <row r="17" spans="1:4" ht="16.5">
      <c r="A17" s="9"/>
      <c r="B17" s="18"/>
      <c r="C17" s="11"/>
      <c r="D17" s="12"/>
    </row>
    <row r="18" spans="1:4" ht="16.5">
      <c r="A18" s="9"/>
      <c r="B18" s="18"/>
      <c r="C18" s="11"/>
      <c r="D18" s="12"/>
    </row>
    <row r="19" spans="1:4" ht="16.5">
      <c r="A19" s="9"/>
      <c r="B19" s="18"/>
      <c r="C19" s="11"/>
      <c r="D19" s="12"/>
    </row>
    <row r="20" spans="1:4" ht="16.5">
      <c r="A20" s="9"/>
      <c r="B20" s="18"/>
      <c r="C20" s="11"/>
      <c r="D20" s="12"/>
    </row>
    <row r="21" spans="1:4" ht="16.5">
      <c r="A21" s="9"/>
      <c r="B21" s="18"/>
      <c r="C21" s="11"/>
      <c r="D21" s="12"/>
    </row>
    <row r="22" spans="1:4" ht="16.5">
      <c r="A22" s="9"/>
      <c r="B22" s="18"/>
      <c r="C22" s="11"/>
      <c r="D22" s="12"/>
    </row>
    <row r="23" spans="1:4" ht="16.5">
      <c r="A23" s="9"/>
      <c r="B23" s="18"/>
      <c r="C23" s="11"/>
      <c r="D23" s="12"/>
    </row>
    <row r="24" spans="1:4" ht="17.25" customHeight="1">
      <c r="A24" s="9"/>
      <c r="B24" s="18"/>
      <c r="C24" s="11"/>
      <c r="D24" s="12"/>
    </row>
    <row r="25" spans="1:4" ht="16.5">
      <c r="A25" s="9"/>
      <c r="B25" s="18"/>
      <c r="C25" s="11"/>
      <c r="D25" s="12"/>
    </row>
    <row r="26" spans="1:4" ht="16.5">
      <c r="A26" s="9"/>
      <c r="B26" s="18"/>
      <c r="C26" s="11"/>
      <c r="D26" s="12"/>
    </row>
    <row r="27" spans="1:4" ht="16.5">
      <c r="A27" s="9"/>
      <c r="B27" s="18"/>
      <c r="C27" s="11"/>
      <c r="D27" s="12"/>
    </row>
    <row r="28" spans="1:4" ht="16.5">
      <c r="A28" s="9"/>
      <c r="B28" s="18"/>
      <c r="C28" s="11"/>
      <c r="D28" s="12"/>
    </row>
    <row r="29" spans="1:4" ht="16.5">
      <c r="A29" s="9"/>
      <c r="B29" s="12"/>
      <c r="C29" s="11"/>
      <c r="D29" s="12"/>
    </row>
    <row r="30" spans="1:4" ht="16.5">
      <c r="A30" s="9"/>
      <c r="B30" s="12"/>
      <c r="C30" s="11"/>
      <c r="D30" s="12"/>
    </row>
    <row r="31" spans="1:4" ht="16.5">
      <c r="A31" s="9"/>
      <c r="B31" s="12"/>
      <c r="C31" s="11"/>
      <c r="D31" s="12"/>
    </row>
    <row r="32" spans="1:4" ht="16.5">
      <c r="A32" s="9"/>
      <c r="B32" s="12"/>
      <c r="C32" s="11"/>
      <c r="D32" s="12"/>
    </row>
    <row r="33" spans="1:4" ht="16.5">
      <c r="A33" s="9"/>
      <c r="B33" s="12"/>
      <c r="C33" s="11"/>
      <c r="D33" s="12"/>
    </row>
    <row r="34" spans="1:4" ht="16.5">
      <c r="A34" s="9"/>
      <c r="B34" s="12"/>
      <c r="C34" s="11"/>
      <c r="D34" s="12"/>
    </row>
    <row r="35" spans="1:4" ht="16.5">
      <c r="A35" s="19"/>
      <c r="B35" s="20"/>
      <c r="C35" s="21"/>
      <c r="D35" s="20"/>
    </row>
    <row r="36" spans="1:4" ht="63" customHeight="1">
      <c r="A36" s="85" t="s">
        <v>18</v>
      </c>
      <c r="B36" s="85"/>
      <c r="C36" s="85"/>
      <c r="D36" s="85"/>
    </row>
    <row r="37" spans="1:4" ht="32.25" customHeight="1">
      <c r="A37" s="86" t="s">
        <v>19</v>
      </c>
      <c r="B37" s="86"/>
      <c r="C37" s="86"/>
      <c r="D37" s="86"/>
    </row>
  </sheetData>
  <sheetProtection/>
  <mergeCells count="4">
    <mergeCell ref="A1:D1"/>
    <mergeCell ref="A2:C2"/>
    <mergeCell ref="A36:D36"/>
    <mergeCell ref="A37:D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</dc:creator>
  <cp:keywords/>
  <dc:description/>
  <cp:lastModifiedBy>school</cp:lastModifiedBy>
  <cp:lastPrinted>2022-12-01T02:57:11Z</cp:lastPrinted>
  <dcterms:created xsi:type="dcterms:W3CDTF">2009-11-16T08:06:24Z</dcterms:created>
  <dcterms:modified xsi:type="dcterms:W3CDTF">2022-12-01T02:57:13Z</dcterms:modified>
  <cp:category/>
  <cp:version/>
  <cp:contentType/>
  <cp:contentStatus/>
</cp:coreProperties>
</file>